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F:\Joan\CCFA\Accounting 101 Presentation\"/>
    </mc:Choice>
  </mc:AlternateContent>
  <xr:revisionPtr revIDLastSave="0" documentId="13_ncr:1_{CC68F1CA-DDBA-4285-B81E-07DC0CA50364}" xr6:coauthVersionLast="47" xr6:coauthVersionMax="47" xr10:uidLastSave="{00000000-0000-0000-0000-000000000000}"/>
  <bookViews>
    <workbookView xWindow="-120" yWindow="-120" windowWidth="29040" windowHeight="15720" xr2:uid="{DFBED5DC-987D-4DFE-82F1-928A7B1BC700}"/>
  </bookViews>
  <sheets>
    <sheet name="Jan 25" sheetId="1" r:id="rId1"/>
  </sheets>
  <definedNames>
    <definedName name="_xlnm.Print_Area" localSheetId="0">'Jan 25'!$A$1:$E$77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9" i="1" l="1"/>
  <c r="C22" i="1"/>
  <c r="C18" i="1"/>
  <c r="D8" i="1"/>
  <c r="D9" i="1" s="1"/>
  <c r="D10" i="1" s="1"/>
  <c r="D11" i="1" s="1"/>
  <c r="D12" i="1" s="1"/>
  <c r="D13" i="1" s="1"/>
  <c r="D14" i="1" s="1"/>
  <c r="D15" i="1" s="1"/>
  <c r="D16" i="1" s="1"/>
  <c r="D17" i="1" s="1"/>
  <c r="C7" i="1"/>
  <c r="D7" i="1" s="1"/>
  <c r="D18" i="1" l="1"/>
  <c r="D19" i="1" s="1"/>
  <c r="D20" i="1" s="1"/>
  <c r="D21" i="1" s="1"/>
  <c r="D22" i="1" s="1"/>
  <c r="D23" i="1" s="1"/>
  <c r="D24" i="1" s="1"/>
  <c r="D25" i="1" s="1"/>
  <c r="D26" i="1" s="1"/>
  <c r="D27" i="1" s="1"/>
  <c r="D28" i="1" s="1"/>
  <c r="D29" i="1" s="1"/>
  <c r="D30" i="1" s="1"/>
  <c r="D31" i="1" s="1"/>
  <c r="D32" i="1" s="1"/>
  <c r="D33" i="1" s="1"/>
  <c r="D34" i="1" s="1"/>
  <c r="D35" i="1" s="1"/>
  <c r="D36" i="1" s="1"/>
  <c r="D37" i="1" s="1"/>
  <c r="D38" i="1" s="1"/>
  <c r="D39" i="1" s="1"/>
  <c r="D40" i="1" s="1"/>
  <c r="D41" i="1" s="1"/>
  <c r="D42" i="1" s="1"/>
  <c r="D43" i="1" s="1"/>
  <c r="D44" i="1" s="1"/>
  <c r="D45" i="1" s="1"/>
  <c r="D46" i="1" s="1"/>
  <c r="D47" i="1" s="1"/>
  <c r="D48" i="1" s="1"/>
  <c r="D49" i="1" s="1"/>
  <c r="D50" i="1" s="1"/>
  <c r="D51" i="1" s="1"/>
  <c r="D52" i="1" s="1"/>
  <c r="D53" i="1" s="1"/>
  <c r="D54" i="1" s="1"/>
  <c r="D55" i="1" s="1"/>
  <c r="D56" i="1" s="1"/>
  <c r="D57" i="1" l="1"/>
  <c r="D58" i="1" s="1"/>
  <c r="D59" i="1" s="1"/>
  <c r="D60" i="1" s="1"/>
  <c r="D61" i="1" s="1"/>
  <c r="D62" i="1" s="1"/>
  <c r="D63" i="1" s="1"/>
  <c r="D64" i="1" l="1"/>
  <c r="D65" i="1" s="1"/>
  <c r="D66" i="1" s="1"/>
  <c r="D67" i="1" s="1"/>
  <c r="D68" i="1" s="1"/>
  <c r="D69" i="1" s="1"/>
  <c r="D70" i="1" s="1"/>
  <c r="D71" i="1" s="1"/>
  <c r="D72" i="1" s="1"/>
  <c r="D73" i="1" s="1"/>
</calcChain>
</file>

<file path=xl/sharedStrings.xml><?xml version="1.0" encoding="utf-8"?>
<sst xmlns="http://schemas.openxmlformats.org/spreadsheetml/2006/main" count="33" uniqueCount="29">
  <si>
    <t>Church Checking</t>
  </si>
  <si>
    <t xml:space="preserve"> </t>
  </si>
  <si>
    <t>LR rent Jan</t>
  </si>
  <si>
    <t>LR util Jan</t>
  </si>
  <si>
    <t>LR health/pens</t>
  </si>
  <si>
    <t>comcast</t>
  </si>
  <si>
    <t>interest</t>
  </si>
  <si>
    <t>music CD int</t>
  </si>
  <si>
    <t>Organ CD int</t>
  </si>
  <si>
    <t>General CD int</t>
  </si>
  <si>
    <t>Worship CD int</t>
  </si>
  <si>
    <t>Pastor 1.15</t>
  </si>
  <si>
    <t>O/S Checks  &amp; Deposits</t>
  </si>
  <si>
    <t>Variance</t>
  </si>
  <si>
    <t>Beg. Book Cash Balance</t>
  </si>
  <si>
    <t>Note: Enter deposits as positive amount/enter checks as negative amount</t>
  </si>
  <si>
    <t>ACH organist 25.1.31</t>
  </si>
  <si>
    <t>ACH Secretary 25.1.31</t>
  </si>
  <si>
    <t>ACH Janitor 25.1.31</t>
  </si>
  <si>
    <t>ACH Pastor 25.1.31</t>
  </si>
  <si>
    <t>ACH NIC Ins</t>
  </si>
  <si>
    <t>ACH NIC Health/pension</t>
  </si>
  <si>
    <t>ACH NIC Appt</t>
  </si>
  <si>
    <t>ACH Gordon Flesch</t>
  </si>
  <si>
    <t>ACH EFTPS</t>
  </si>
  <si>
    <t>Note: Enter uncleared checks as positive</t>
  </si>
  <si>
    <t>Enter uncleared deposits as negative</t>
  </si>
  <si>
    <t>Ending book cash balance</t>
  </si>
  <si>
    <t>Bank Balance from bank statement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</si>
</sst>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">
    <xf numFmtId="0" fontId="0" fillId="0" borderId="0" xfId="0"/>
    <xf numFmtId="0" fontId="0" fillId="0" borderId="0" xfId="0" applyAlignment="1">
      <alignment horizontal="center"/>
    </xf>
    <xf numFmtId="17" fontId="0" fillId="0" borderId="0" xfId="0" applyNumberFormat="1" applyAlignment="1">
      <alignment horizontal="center"/>
    </xf>
    <xf numFmtId="43" fontId="0" fillId="0" borderId="0" xfId="1" applyFont="1" applyFill="1"/>
    <xf numFmtId="0" fontId="0" fillId="0" borderId="0" xfId="0" applyAlignment="1">
      <alignment horizontal="right"/>
    </xf>
    <xf numFmtId="16" fontId="0" fillId="0" borderId="0" xfId="0" applyNumberFormat="1"/>
    <xf numFmtId="16" fontId="0" fillId="0" borderId="0" xfId="0" applyNumberFormat="1" applyAlignment="1">
      <alignment horizontal="right"/>
    </xf>
    <xf numFmtId="43" fontId="0" fillId="0" borderId="0" xfId="0" applyNumberFormat="1"/>
    <xf numFmtId="0" fontId="0" fillId="0" borderId="0" xfId="0" applyAlignment="1">
      <alignment horizontal="center"/>
    </xf>
    <xf numFmtId="17" fontId="0" fillId="0" borderId="0" xfId="0" applyNumberFormat="1" applyAlignment="1">
      <alignment horizontal="center"/>
    </xf>
    <xf numFmtId="43" fontId="0" fillId="0" borderId="0" xfId="1" applyFont="1" applyFill="1" applyAlignment="1">
      <alignment horizontal="center"/>
    </xf>
    <xf numFmtId="0" fontId="2" fillId="0" borderId="0" xfId="0" applyFont="1"/>
    <xf numFmtId="16" fontId="0" fillId="0" borderId="0" xfId="0" applyNumberFormat="1" applyAlignment="1"/>
    <xf numFmtId="0" fontId="0" fillId="0" borderId="0" xfId="0" applyAlignment="1"/>
    <xf numFmtId="43" fontId="0" fillId="2" borderId="0" xfId="1" applyFont="1" applyFill="1"/>
    <xf numFmtId="0" fontId="3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18CD56-DF9E-447F-8EE7-A0D9B5CFB2B7}">
  <sheetPr>
    <pageSetUpPr fitToPage="1"/>
  </sheetPr>
  <dimension ref="A1:I73"/>
  <sheetViews>
    <sheetView tabSelected="1" zoomScaleNormal="100" workbookViewId="0">
      <selection activeCell="F69" sqref="F69"/>
    </sheetView>
  </sheetViews>
  <sheetFormatPr defaultRowHeight="15" x14ac:dyDescent="0.25"/>
  <cols>
    <col min="2" max="2" width="18.42578125" customWidth="1"/>
    <col min="3" max="3" width="11.28515625" style="3" bestFit="1" customWidth="1"/>
    <col min="4" max="4" width="10.5703125" style="3" bestFit="1" customWidth="1"/>
    <col min="5" max="5" width="10.5703125" bestFit="1" customWidth="1"/>
  </cols>
  <sheetData>
    <row r="1" spans="1:5" x14ac:dyDescent="0.25">
      <c r="A1" s="8" t="s">
        <v>0</v>
      </c>
      <c r="B1" s="8"/>
      <c r="C1" s="8"/>
      <c r="D1" s="8"/>
      <c r="E1" s="8"/>
    </row>
    <row r="2" spans="1:5" x14ac:dyDescent="0.25">
      <c r="A2" s="9">
        <v>45688</v>
      </c>
      <c r="B2" s="8"/>
      <c r="C2" s="8"/>
      <c r="D2" s="8"/>
      <c r="E2" s="8"/>
    </row>
    <row r="3" spans="1:5" x14ac:dyDescent="0.25">
      <c r="A3" s="2"/>
      <c r="B3" s="1"/>
      <c r="C3" s="1"/>
      <c r="D3" s="1"/>
      <c r="E3" s="1"/>
    </row>
    <row r="4" spans="1:5" x14ac:dyDescent="0.25">
      <c r="A4" s="11" t="s">
        <v>15</v>
      </c>
    </row>
    <row r="5" spans="1:5" x14ac:dyDescent="0.25">
      <c r="C5" s="10"/>
      <c r="D5" s="10"/>
    </row>
    <row r="6" spans="1:5" x14ac:dyDescent="0.25">
      <c r="A6" t="s">
        <v>14</v>
      </c>
      <c r="B6" s="4"/>
      <c r="D6" s="3">
        <v>48534.899999999885</v>
      </c>
    </row>
    <row r="7" spans="1:5" x14ac:dyDescent="0.25">
      <c r="B7" s="12">
        <v>45662</v>
      </c>
      <c r="C7" s="3">
        <f>1645+500</f>
        <v>2145</v>
      </c>
      <c r="D7" s="3">
        <f>+D6+C7</f>
        <v>50679.899999999885</v>
      </c>
    </row>
    <row r="8" spans="1:5" x14ac:dyDescent="0.25">
      <c r="B8" s="12">
        <v>45669</v>
      </c>
      <c r="C8" s="3">
        <v>1276</v>
      </c>
      <c r="D8" s="3">
        <f t="shared" ref="D8:D55" si="0">+D7+C8</f>
        <v>51955.899999999885</v>
      </c>
    </row>
    <row r="9" spans="1:5" x14ac:dyDescent="0.25">
      <c r="B9" s="13">
        <v>16066</v>
      </c>
      <c r="C9" s="3">
        <v>-487.49</v>
      </c>
      <c r="D9" s="3">
        <f t="shared" si="0"/>
        <v>51468.409999999887</v>
      </c>
    </row>
    <row r="10" spans="1:5" x14ac:dyDescent="0.25">
      <c r="B10" s="13">
        <v>16067</v>
      </c>
      <c r="C10" s="3">
        <v>-50</v>
      </c>
      <c r="D10" s="3">
        <f t="shared" si="0"/>
        <v>51418.409999999887</v>
      </c>
    </row>
    <row r="11" spans="1:5" x14ac:dyDescent="0.25">
      <c r="B11" s="13">
        <v>16068</v>
      </c>
      <c r="C11" s="3">
        <v>-16.489999999999998</v>
      </c>
      <c r="D11" s="3">
        <f t="shared" si="0"/>
        <v>51401.919999999889</v>
      </c>
    </row>
    <row r="12" spans="1:5" x14ac:dyDescent="0.25">
      <c r="B12" s="13">
        <v>16070</v>
      </c>
      <c r="C12" s="3">
        <v>-88.98</v>
      </c>
      <c r="D12" s="3">
        <f t="shared" si="0"/>
        <v>51312.939999999886</v>
      </c>
    </row>
    <row r="13" spans="1:5" x14ac:dyDescent="0.25">
      <c r="B13" s="13">
        <v>16071</v>
      </c>
      <c r="C13" s="3">
        <v>-701.94</v>
      </c>
      <c r="D13" s="3">
        <f t="shared" si="0"/>
        <v>50610.999999999884</v>
      </c>
    </row>
    <row r="14" spans="1:5" x14ac:dyDescent="0.25">
      <c r="B14" s="4" t="s">
        <v>11</v>
      </c>
      <c r="C14" s="3">
        <v>-1071.45</v>
      </c>
      <c r="D14" s="3">
        <f t="shared" si="0"/>
        <v>49539.549999999886</v>
      </c>
    </row>
    <row r="15" spans="1:5" x14ac:dyDescent="0.25">
      <c r="B15" s="4" t="s">
        <v>7</v>
      </c>
      <c r="C15" s="3">
        <v>32.79</v>
      </c>
      <c r="D15" s="3">
        <f t="shared" si="0"/>
        <v>49572.339999999887</v>
      </c>
    </row>
    <row r="16" spans="1:5" x14ac:dyDescent="0.25">
      <c r="B16" s="4" t="s">
        <v>8</v>
      </c>
      <c r="C16" s="3">
        <v>118.47</v>
      </c>
      <c r="D16" s="3">
        <f t="shared" si="0"/>
        <v>49690.809999999889</v>
      </c>
    </row>
    <row r="17" spans="2:9" x14ac:dyDescent="0.25">
      <c r="B17" s="4" t="s">
        <v>9</v>
      </c>
      <c r="C17" s="3">
        <v>44.11</v>
      </c>
      <c r="D17" s="3">
        <f t="shared" si="0"/>
        <v>49734.919999999889</v>
      </c>
      <c r="E17" t="s">
        <v>1</v>
      </c>
    </row>
    <row r="18" spans="2:9" x14ac:dyDescent="0.25">
      <c r="B18" s="12">
        <v>45675</v>
      </c>
      <c r="C18" s="3">
        <f>805+400</f>
        <v>1205</v>
      </c>
      <c r="D18" s="3">
        <f t="shared" si="0"/>
        <v>50939.919999999889</v>
      </c>
    </row>
    <row r="19" spans="2:9" x14ac:dyDescent="0.25">
      <c r="B19" s="4" t="s">
        <v>5</v>
      </c>
      <c r="C19" s="3">
        <v>-131.6</v>
      </c>
      <c r="D19" s="3">
        <f t="shared" si="0"/>
        <v>50808.319999999891</v>
      </c>
    </row>
    <row r="20" spans="2:9" x14ac:dyDescent="0.25">
      <c r="B20" s="6" t="s">
        <v>2</v>
      </c>
      <c r="C20" s="3">
        <v>168</v>
      </c>
      <c r="D20" s="3">
        <f t="shared" si="0"/>
        <v>50976.319999999891</v>
      </c>
    </row>
    <row r="21" spans="2:9" x14ac:dyDescent="0.25">
      <c r="B21" s="6" t="s">
        <v>3</v>
      </c>
      <c r="C21" s="3">
        <v>108.86</v>
      </c>
      <c r="D21" s="3">
        <f t="shared" si="0"/>
        <v>51085.179999999891</v>
      </c>
    </row>
    <row r="22" spans="2:9" x14ac:dyDescent="0.25">
      <c r="B22" s="4" t="s">
        <v>4</v>
      </c>
      <c r="C22" s="3">
        <f>675.74+37.28</f>
        <v>713.02</v>
      </c>
      <c r="D22" s="3">
        <f t="shared" si="0"/>
        <v>51798.199999999888</v>
      </c>
    </row>
    <row r="23" spans="2:9" x14ac:dyDescent="0.25">
      <c r="B23" s="4" t="s">
        <v>10</v>
      </c>
      <c r="C23" s="3">
        <v>584.92999999999995</v>
      </c>
      <c r="D23" s="3">
        <f t="shared" si="0"/>
        <v>52383.129999999888</v>
      </c>
    </row>
    <row r="24" spans="2:9" x14ac:dyDescent="0.25">
      <c r="B24" s="12">
        <v>45684</v>
      </c>
      <c r="C24" s="3">
        <v>1981.35</v>
      </c>
      <c r="D24" s="3">
        <f t="shared" si="0"/>
        <v>54364.479999999887</v>
      </c>
      <c r="H24" s="5"/>
      <c r="I24" s="3"/>
    </row>
    <row r="25" spans="2:9" x14ac:dyDescent="0.25">
      <c r="B25" s="4" t="s">
        <v>16</v>
      </c>
      <c r="C25" s="3">
        <v>-243.8</v>
      </c>
      <c r="D25" s="3">
        <f t="shared" si="0"/>
        <v>54120.679999999884</v>
      </c>
      <c r="H25" s="5"/>
      <c r="I25" s="3"/>
    </row>
    <row r="26" spans="2:9" x14ac:dyDescent="0.25">
      <c r="B26" s="4" t="s">
        <v>17</v>
      </c>
      <c r="C26" s="3">
        <v>-600.27</v>
      </c>
      <c r="D26" s="3">
        <f t="shared" si="0"/>
        <v>53520.409999999887</v>
      </c>
      <c r="I26" s="3"/>
    </row>
    <row r="27" spans="2:9" x14ac:dyDescent="0.25">
      <c r="B27" s="4" t="s">
        <v>18</v>
      </c>
      <c r="C27" s="3">
        <v>-600.27</v>
      </c>
      <c r="D27" s="3">
        <f t="shared" si="0"/>
        <v>52920.13999999989</v>
      </c>
      <c r="H27" s="4"/>
      <c r="I27" s="3"/>
    </row>
    <row r="28" spans="2:9" x14ac:dyDescent="0.25">
      <c r="B28" s="4" t="s">
        <v>19</v>
      </c>
      <c r="C28" s="3">
        <v>-1121.45</v>
      </c>
      <c r="D28" s="3">
        <f t="shared" si="0"/>
        <v>51798.689999999893</v>
      </c>
      <c r="H28" s="4"/>
      <c r="I28" s="3"/>
    </row>
    <row r="29" spans="2:9" x14ac:dyDescent="0.25">
      <c r="B29" s="4">
        <v>16072</v>
      </c>
      <c r="C29" s="3">
        <v>-160.68</v>
      </c>
      <c r="D29" s="3">
        <f t="shared" si="0"/>
        <v>51638.009999999893</v>
      </c>
      <c r="H29" s="4"/>
      <c r="I29" s="3"/>
    </row>
    <row r="30" spans="2:9" x14ac:dyDescent="0.25">
      <c r="B30" s="4">
        <v>16073</v>
      </c>
      <c r="C30" s="3">
        <v>-447.73</v>
      </c>
      <c r="D30" s="3">
        <f t="shared" si="0"/>
        <v>51190.27999999989</v>
      </c>
      <c r="H30" s="4"/>
      <c r="I30" s="3"/>
    </row>
    <row r="31" spans="2:9" x14ac:dyDescent="0.25">
      <c r="B31" s="4">
        <v>16074</v>
      </c>
      <c r="C31" s="3">
        <v>-201</v>
      </c>
      <c r="D31" s="3">
        <f t="shared" si="0"/>
        <v>50989.27999999989</v>
      </c>
    </row>
    <row r="32" spans="2:9" x14ac:dyDescent="0.25">
      <c r="B32" s="4">
        <v>16075</v>
      </c>
      <c r="C32" s="3">
        <v>-50</v>
      </c>
      <c r="D32" s="3">
        <f t="shared" si="0"/>
        <v>50939.27999999989</v>
      </c>
    </row>
    <row r="33" spans="2:5" x14ac:dyDescent="0.25">
      <c r="B33" s="6" t="s">
        <v>20</v>
      </c>
      <c r="C33" s="3">
        <v>-474.5</v>
      </c>
      <c r="D33" s="3">
        <f t="shared" si="0"/>
        <v>50464.77999999989</v>
      </c>
    </row>
    <row r="34" spans="2:5" x14ac:dyDescent="0.25">
      <c r="B34" s="6" t="s">
        <v>21</v>
      </c>
      <c r="C34" s="3">
        <v>-2810.99</v>
      </c>
      <c r="D34" s="3">
        <f t="shared" si="0"/>
        <v>47653.789999999892</v>
      </c>
    </row>
    <row r="35" spans="2:5" x14ac:dyDescent="0.25">
      <c r="B35" s="4" t="s">
        <v>22</v>
      </c>
      <c r="C35" s="3">
        <v>-985</v>
      </c>
      <c r="D35" s="3">
        <f t="shared" si="0"/>
        <v>46668.789999999892</v>
      </c>
    </row>
    <row r="36" spans="2:5" x14ac:dyDescent="0.25">
      <c r="B36" s="4" t="s">
        <v>23</v>
      </c>
      <c r="C36" s="3">
        <v>-239.31</v>
      </c>
      <c r="D36" s="3">
        <f t="shared" si="0"/>
        <v>46429.479999999894</v>
      </c>
    </row>
    <row r="37" spans="2:5" x14ac:dyDescent="0.25">
      <c r="B37" s="6" t="s">
        <v>24</v>
      </c>
      <c r="C37" s="3">
        <v>-429.95</v>
      </c>
      <c r="D37" s="3">
        <f t="shared" si="0"/>
        <v>45999.529999999897</v>
      </c>
    </row>
    <row r="38" spans="2:5" ht="21.75" customHeight="1" x14ac:dyDescent="0.25">
      <c r="B38" s="6" t="s">
        <v>6</v>
      </c>
      <c r="C38" s="3">
        <v>2.19</v>
      </c>
      <c r="D38" s="3">
        <f t="shared" si="0"/>
        <v>46001.719999999899</v>
      </c>
    </row>
    <row r="39" spans="2:5" x14ac:dyDescent="0.25">
      <c r="B39" s="13"/>
      <c r="D39" s="3">
        <f t="shared" si="0"/>
        <v>46001.719999999899</v>
      </c>
    </row>
    <row r="40" spans="2:5" x14ac:dyDescent="0.25">
      <c r="B40" s="13"/>
      <c r="D40" s="3">
        <f t="shared" si="0"/>
        <v>46001.719999999899</v>
      </c>
    </row>
    <row r="41" spans="2:5" x14ac:dyDescent="0.25">
      <c r="B41" s="13"/>
      <c r="D41" s="3">
        <f t="shared" si="0"/>
        <v>46001.719999999899</v>
      </c>
    </row>
    <row r="42" spans="2:5" x14ac:dyDescent="0.25">
      <c r="B42" s="13"/>
      <c r="D42" s="3">
        <f t="shared" si="0"/>
        <v>46001.719999999899</v>
      </c>
    </row>
    <row r="43" spans="2:5" ht="21.75" customHeight="1" x14ac:dyDescent="0.25">
      <c r="B43" s="13"/>
      <c r="D43" s="3">
        <f t="shared" si="0"/>
        <v>46001.719999999899</v>
      </c>
    </row>
    <row r="44" spans="2:5" x14ac:dyDescent="0.25">
      <c r="B44" s="13"/>
      <c r="D44" s="3">
        <f t="shared" si="0"/>
        <v>46001.719999999899</v>
      </c>
      <c r="E44" t="s">
        <v>27</v>
      </c>
    </row>
    <row r="45" spans="2:5" x14ac:dyDescent="0.25">
      <c r="B45" s="13"/>
      <c r="D45" s="3">
        <f t="shared" si="0"/>
        <v>46001.719999999899</v>
      </c>
    </row>
    <row r="46" spans="2:5" x14ac:dyDescent="0.25">
      <c r="B46" s="13"/>
      <c r="D46" s="3">
        <f t="shared" si="0"/>
        <v>46001.719999999899</v>
      </c>
    </row>
    <row r="47" spans="2:5" x14ac:dyDescent="0.25">
      <c r="B47" s="13"/>
      <c r="D47" s="3">
        <f t="shared" si="0"/>
        <v>46001.719999999899</v>
      </c>
      <c r="E47" s="7"/>
    </row>
    <row r="48" spans="2:5" x14ac:dyDescent="0.25">
      <c r="B48" s="13"/>
      <c r="D48" s="3">
        <f t="shared" si="0"/>
        <v>46001.719999999899</v>
      </c>
    </row>
    <row r="49" spans="1:5" x14ac:dyDescent="0.25">
      <c r="B49" s="13"/>
      <c r="D49" s="3">
        <f t="shared" si="0"/>
        <v>46001.719999999899</v>
      </c>
    </row>
    <row r="50" spans="1:5" x14ac:dyDescent="0.25">
      <c r="A50" s="15" t="s">
        <v>12</v>
      </c>
      <c r="B50" s="13"/>
      <c r="D50" s="3">
        <f t="shared" si="0"/>
        <v>46001.719999999899</v>
      </c>
    </row>
    <row r="51" spans="1:5" x14ac:dyDescent="0.25">
      <c r="A51" s="11" t="s">
        <v>25</v>
      </c>
      <c r="B51" s="13"/>
      <c r="D51" s="3">
        <f t="shared" si="0"/>
        <v>46001.719999999899</v>
      </c>
    </row>
    <row r="52" spans="1:5" x14ac:dyDescent="0.25">
      <c r="A52" s="11" t="s">
        <v>26</v>
      </c>
      <c r="B52" s="13"/>
      <c r="D52" s="3">
        <f t="shared" si="0"/>
        <v>46001.719999999899</v>
      </c>
    </row>
    <row r="53" spans="1:5" x14ac:dyDescent="0.25">
      <c r="B53" s="13">
        <v>16064</v>
      </c>
      <c r="C53" s="3">
        <v>73</v>
      </c>
      <c r="D53" s="3">
        <f t="shared" si="0"/>
        <v>46074.719999999899</v>
      </c>
      <c r="E53" s="7"/>
    </row>
    <row r="54" spans="1:5" x14ac:dyDescent="0.25">
      <c r="B54" s="13">
        <v>16072</v>
      </c>
      <c r="C54" s="3">
        <v>160.68</v>
      </c>
      <c r="D54" s="3">
        <f t="shared" si="0"/>
        <v>46235.3999999999</v>
      </c>
    </row>
    <row r="55" spans="1:5" x14ac:dyDescent="0.25">
      <c r="B55" s="13">
        <v>16073</v>
      </c>
      <c r="C55" s="3">
        <v>447.73</v>
      </c>
      <c r="D55" s="3">
        <f t="shared" si="0"/>
        <v>46683.129999999903</v>
      </c>
    </row>
    <row r="56" spans="1:5" x14ac:dyDescent="0.25">
      <c r="B56" s="13">
        <v>16074</v>
      </c>
      <c r="C56" s="3">
        <v>201</v>
      </c>
      <c r="D56" s="3">
        <f t="shared" ref="D10:D73" si="1">+D55+C56</f>
        <v>46884.129999999903</v>
      </c>
    </row>
    <row r="57" spans="1:5" x14ac:dyDescent="0.25">
      <c r="B57" s="13">
        <v>16075</v>
      </c>
      <c r="C57" s="3">
        <v>50</v>
      </c>
      <c r="D57" s="3">
        <f t="shared" si="1"/>
        <v>46934.129999999903</v>
      </c>
      <c r="E57" s="7"/>
    </row>
    <row r="58" spans="1:5" x14ac:dyDescent="0.25">
      <c r="B58" s="6" t="s">
        <v>20</v>
      </c>
      <c r="C58" s="3">
        <v>474.5</v>
      </c>
      <c r="D58" s="3">
        <f t="shared" si="1"/>
        <v>47408.629999999903</v>
      </c>
    </row>
    <row r="59" spans="1:5" x14ac:dyDescent="0.25">
      <c r="B59" s="6" t="s">
        <v>21</v>
      </c>
      <c r="C59" s="3">
        <v>2810.99</v>
      </c>
      <c r="D59" s="3">
        <f t="shared" si="1"/>
        <v>50219.619999999901</v>
      </c>
    </row>
    <row r="60" spans="1:5" x14ac:dyDescent="0.25">
      <c r="B60" s="4" t="s">
        <v>22</v>
      </c>
      <c r="C60" s="3">
        <v>985</v>
      </c>
      <c r="D60" s="3">
        <f t="shared" si="1"/>
        <v>51204.619999999901</v>
      </c>
    </row>
    <row r="61" spans="1:5" x14ac:dyDescent="0.25">
      <c r="B61" s="6" t="s">
        <v>24</v>
      </c>
      <c r="C61" s="3">
        <v>429.95</v>
      </c>
      <c r="D61" s="3">
        <f t="shared" si="1"/>
        <v>51634.569999999898</v>
      </c>
    </row>
    <row r="62" spans="1:5" x14ac:dyDescent="0.25">
      <c r="D62" s="3">
        <f t="shared" si="1"/>
        <v>51634.569999999898</v>
      </c>
    </row>
    <row r="63" spans="1:5" x14ac:dyDescent="0.25">
      <c r="D63" s="3">
        <f t="shared" si="1"/>
        <v>51634.569999999898</v>
      </c>
    </row>
    <row r="64" spans="1:5" x14ac:dyDescent="0.25">
      <c r="D64" s="3">
        <f t="shared" si="1"/>
        <v>51634.569999999898</v>
      </c>
    </row>
    <row r="65" spans="4:6" x14ac:dyDescent="0.25">
      <c r="D65" s="3">
        <f t="shared" si="1"/>
        <v>51634.569999999898</v>
      </c>
    </row>
    <row r="66" spans="4:6" x14ac:dyDescent="0.25">
      <c r="D66" s="3">
        <f t="shared" si="1"/>
        <v>51634.569999999898</v>
      </c>
    </row>
    <row r="67" spans="4:6" x14ac:dyDescent="0.25">
      <c r="D67" s="3">
        <f t="shared" si="1"/>
        <v>51634.569999999898</v>
      </c>
    </row>
    <row r="68" spans="4:6" x14ac:dyDescent="0.25">
      <c r="D68" s="3">
        <f t="shared" si="1"/>
        <v>51634.569999999898</v>
      </c>
      <c r="E68" s="14">
        <v>51634.57</v>
      </c>
      <c r="F68" t="s">
        <v>28</v>
      </c>
    </row>
    <row r="69" spans="4:6" x14ac:dyDescent="0.25">
      <c r="D69" s="3">
        <f t="shared" si="1"/>
        <v>51634.569999999898</v>
      </c>
      <c r="E69" s="7">
        <f>+E68-D68</f>
        <v>1.0186340659856796E-10</v>
      </c>
      <c r="F69" t="s">
        <v>13</v>
      </c>
    </row>
    <row r="70" spans="4:6" x14ac:dyDescent="0.25">
      <c r="D70" s="3">
        <f t="shared" si="1"/>
        <v>51634.569999999898</v>
      </c>
    </row>
    <row r="71" spans="4:6" x14ac:dyDescent="0.25">
      <c r="D71" s="3">
        <f t="shared" si="1"/>
        <v>51634.569999999898</v>
      </c>
    </row>
    <row r="72" spans="4:6" x14ac:dyDescent="0.25">
      <c r="D72" s="3">
        <f t="shared" si="1"/>
        <v>51634.569999999898</v>
      </c>
    </row>
    <row r="73" spans="4:6" x14ac:dyDescent="0.25">
      <c r="D73" s="3">
        <f t="shared" si="1"/>
        <v>51634.569999999898</v>
      </c>
    </row>
  </sheetData>
  <mergeCells count="3">
    <mergeCell ref="A1:E1"/>
    <mergeCell ref="A2:E2"/>
    <mergeCell ref="C5:D5"/>
  </mergeCells>
  <pageMargins left="0.7" right="0.7" top="0.75" bottom="0.75" header="0.3" footer="0.3"/>
  <pageSetup scale="9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Jan 25</vt:lpstr>
      <vt:lpstr>'Jan 25'!Print_Area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Joan Brooks</dc:creator>
  <cp:lastModifiedBy>Joan Brooks</cp:lastModifiedBy>
  <dcterms:created xsi:type="dcterms:W3CDTF">2025-08-19T01:13:13Z</dcterms:created>
  <dcterms:modified xsi:type="dcterms:W3CDTF">2025-08-24T02:31:50Z</dcterms:modified>
</cp:coreProperties>
</file>